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0 год\Распоряжения 2020\р.15 отчет за 1 кв.2020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доходы!$H$43</definedName>
  </definedNames>
  <calcPr calcId="162913"/>
</workbook>
</file>

<file path=xl/calcChain.xml><?xml version="1.0" encoding="utf-8"?>
<calcChain xmlns="http://schemas.openxmlformats.org/spreadsheetml/2006/main">
  <c r="F35" i="1" l="1"/>
  <c r="G35" i="1"/>
  <c r="H44" i="1"/>
  <c r="H45" i="1"/>
  <c r="H46" i="1"/>
  <c r="G45" i="1"/>
  <c r="G44" i="1" s="1"/>
  <c r="F45" i="1"/>
  <c r="F44" i="1" s="1"/>
  <c r="H34" i="1"/>
  <c r="G32" i="1"/>
  <c r="F32" i="1"/>
  <c r="G26" i="1"/>
  <c r="F26" i="1"/>
  <c r="H29" i="1"/>
  <c r="G23" i="1"/>
  <c r="F23" i="1"/>
  <c r="H25" i="1"/>
  <c r="G20" i="1"/>
  <c r="G19" i="1"/>
  <c r="F20" i="1"/>
  <c r="F19" i="1" s="1"/>
  <c r="H21" i="1"/>
  <c r="H19" i="1" l="1"/>
  <c r="H20" i="1"/>
  <c r="H33" i="1"/>
  <c r="G12" i="1"/>
  <c r="G37" i="1"/>
  <c r="G42" i="1"/>
  <c r="G41" i="1" s="1"/>
  <c r="G39" i="1"/>
  <c r="F39" i="1"/>
  <c r="G36" i="1" l="1"/>
  <c r="H32" i="1"/>
  <c r="F42" i="1"/>
  <c r="H42" i="1" s="1"/>
  <c r="F37" i="1"/>
  <c r="H37" i="1" s="1"/>
  <c r="H13" i="1"/>
  <c r="H15" i="1"/>
  <c r="H16" i="1"/>
  <c r="H17" i="1"/>
  <c r="H18" i="1"/>
  <c r="H24" i="1"/>
  <c r="H27" i="1"/>
  <c r="H28" i="1"/>
  <c r="H31" i="1"/>
  <c r="H38" i="1"/>
  <c r="H39" i="1"/>
  <c r="H40" i="1"/>
  <c r="H43" i="1"/>
  <c r="G30" i="1"/>
  <c r="F30" i="1"/>
  <c r="F22" i="1"/>
  <c r="G14" i="1"/>
  <c r="F14" i="1"/>
  <c r="F12" i="1"/>
  <c r="H12" i="1" s="1"/>
  <c r="G22" i="1" l="1"/>
  <c r="F41" i="1"/>
  <c r="H41" i="1" s="1"/>
  <c r="H30" i="1"/>
  <c r="H23" i="1"/>
  <c r="H26" i="1"/>
  <c r="H14" i="1"/>
  <c r="G11" i="1" l="1"/>
  <c r="G47" i="1" s="1"/>
  <c r="H22" i="1"/>
  <c r="F11" i="1"/>
  <c r="F36" i="1"/>
  <c r="H11" i="1" l="1"/>
  <c r="H36" i="1"/>
  <c r="F47" i="1"/>
  <c r="H47" i="1" s="1"/>
  <c r="H35" i="1"/>
</calcChain>
</file>

<file path=xl/sharedStrings.xml><?xml version="1.0" encoding="utf-8"?>
<sst xmlns="http://schemas.openxmlformats.org/spreadsheetml/2006/main" count="89" uniqueCount="88">
  <si>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</si>
  <si>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</si>
  <si>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</si>
  <si>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</si>
  <si>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</si>
  <si>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</si>
  <si>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</si>
  <si>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</si>
  <si>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</si>
  <si>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</si>
  <si>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</si>
  <si>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</si>
  <si>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</si>
  <si>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</si>
  <si>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</si>
  <si>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</si>
  <si>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</si>
  <si>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</si>
  <si>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</si>
  <si>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</si>
  <si>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</si>
  <si>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10600000000000000</t>
  </si>
  <si>
    <t>НАЛОГИ НА ИМУЩЕСТВО</t>
  </si>
  <si>
    <t>10601000000000110</t>
  </si>
  <si>
    <t>Налог на имущество физических лиц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</si>
  <si>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</si>
  <si>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</si>
  <si>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</si>
  <si>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</si>
  <si>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</si>
  <si>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</si>
  <si>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</si>
  <si>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</si>
  <si>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</si>
  <si>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</si>
  <si>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</si>
  <si>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</si>
  <si>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</si>
  <si>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</si>
  <si>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</si>
  <si>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</si>
  <si>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</si>
  <si>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</si>
  <si>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</si>
  <si>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</si>
  <si>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</si>
  <si>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</si>
  <si>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</si>
  <si>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</si>
  <si>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</si>
  <si>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</si>
  <si>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</si>
  <si>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</si>
  <si>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</si>
  <si>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Наименование доходного источника</t>
  </si>
  <si>
    <t>% испол-нения</t>
  </si>
  <si>
    <t>(тыс. рублей)</t>
  </si>
  <si>
    <t>20210000000000150</t>
  </si>
  <si>
    <t>20215001100000150</t>
  </si>
  <si>
    <t>20230000000000150</t>
  </si>
  <si>
    <t>20235118100000150</t>
  </si>
  <si>
    <t>20240000000000150</t>
  </si>
  <si>
    <t>20249999000000150</t>
  </si>
  <si>
    <t>20249999100000150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</si>
  <si>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доходы от использования объектов ЖКХ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</si>
  <si>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</si>
  <si>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</si>
  <si>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 xml:space="preserve">                                                 к распоряжению Администрации</t>
  </si>
  <si>
    <t>План на 01.04.2020</t>
  </si>
  <si>
    <t>Исполнено на 01.04.2020</t>
  </si>
  <si>
    <t xml:space="preserve">                       от 10.05.2020 № 15</t>
  </si>
  <si>
    <t>Отчет об исполнении бюджета муниципального образования  «Новоселовское сельское поселение» по кодам классификации доходов бюджета за  первый квартал 2020 года</t>
  </si>
  <si>
    <t>10500000000000000</t>
  </si>
  <si>
    <t>10503000000000000</t>
  </si>
  <si>
    <t>10503010011000110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</si>
  <si>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</si>
  <si>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</si>
  <si>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</si>
  <si>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</si>
  <si>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</si>
  <si>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</si>
  <si>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</si>
  <si>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11109045100006120</t>
  </si>
  <si>
    <t>ПРОЧИЕ БЕЗВОЗМЕЗДНЫЕ ПОСТУПЛЕНИЯ</t>
  </si>
  <si>
    <t>20700000000000000</t>
  </si>
  <si>
    <t>20705000000000000</t>
  </si>
  <si>
    <t>Прочие безвозмездные поступления в бюджеты сельских поселений</t>
  </si>
  <si>
    <t>20705030100000150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</si>
</sst>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2" fontId="3" fillId="0" borderId="3" xfId="0" applyNumberFormat="1" applyFont="1" applyBorder="1" applyAlignment="1" applyProtection="1">
      <alignment horizontal="justify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32" workbookViewId="0">
      <selection sqref="A1:H47"/>
    </sheetView>
  </sheetViews>
  <sheetFormatPr defaultRowHeight="12.75" customHeight="1" x14ac:dyDescent="0.2"/>
  <cols>
    <col min="1" max="1" width="19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9" customFormat="1" ht="15.75" customHeight="1" x14ac:dyDescent="0.25">
      <c r="A1" s="12"/>
      <c r="B1" s="29" t="s">
        <v>65</v>
      </c>
      <c r="C1" s="29"/>
      <c r="D1" s="29"/>
      <c r="E1" s="29"/>
      <c r="F1" s="29"/>
      <c r="G1" s="29"/>
      <c r="H1" s="29"/>
    </row>
    <row r="2" spans="1:8" s="9" customFormat="1" ht="17.25" customHeight="1" x14ac:dyDescent="0.25">
      <c r="A2" s="12"/>
      <c r="B2" s="29" t="s">
        <v>67</v>
      </c>
      <c r="C2" s="29"/>
      <c r="D2" s="29"/>
      <c r="E2" s="29"/>
      <c r="F2" s="29"/>
      <c r="G2" s="29"/>
      <c r="H2" s="29"/>
    </row>
    <row r="3" spans="1:8" s="9" customFormat="1" ht="15.75" x14ac:dyDescent="0.25">
      <c r="A3" s="12"/>
      <c r="B3" s="29" t="s">
        <v>66</v>
      </c>
      <c r="C3" s="29"/>
      <c r="D3" s="29"/>
      <c r="E3" s="29"/>
      <c r="F3" s="29"/>
      <c r="G3" s="29"/>
      <c r="H3" s="29"/>
    </row>
    <row r="4" spans="1:8" s="9" customFormat="1" ht="16.5" customHeight="1" x14ac:dyDescent="0.25">
      <c r="A4" s="12"/>
      <c r="B4" s="30" t="s">
        <v>70</v>
      </c>
      <c r="C4" s="30"/>
      <c r="D4" s="30"/>
      <c r="E4" s="30"/>
      <c r="F4" s="30"/>
      <c r="G4" s="30"/>
      <c r="H4" s="30"/>
    </row>
    <row r="5" spans="1:8" s="9" customFormat="1" ht="12" customHeight="1" x14ac:dyDescent="0.25">
      <c r="A5" s="12"/>
      <c r="B5" s="11"/>
      <c r="C5" s="10"/>
      <c r="D5" s="10"/>
      <c r="E5" s="10"/>
    </row>
    <row r="6" spans="1:8" s="13" customFormat="1" ht="61.5" customHeight="1" x14ac:dyDescent="0.3">
      <c r="A6" s="19" t="s">
        <v>71</v>
      </c>
      <c r="B6" s="19"/>
      <c r="C6" s="19"/>
      <c r="D6" s="19"/>
      <c r="E6" s="19"/>
      <c r="F6" s="19"/>
      <c r="G6" s="19"/>
      <c r="H6" s="19"/>
    </row>
    <row r="7" spans="1:8" x14ac:dyDescent="0.2">
      <c r="A7" s="14"/>
      <c r="B7" s="21"/>
      <c r="C7" s="21"/>
      <c r="D7" s="21"/>
      <c r="E7" s="21"/>
      <c r="F7" s="21"/>
      <c r="G7" s="21"/>
      <c r="H7" s="15"/>
    </row>
    <row r="8" spans="1:8" x14ac:dyDescent="0.2">
      <c r="A8" s="1"/>
      <c r="B8" s="2"/>
      <c r="C8" s="2"/>
      <c r="D8" s="2"/>
      <c r="E8" s="2"/>
      <c r="F8" s="2"/>
      <c r="G8" s="20" t="s">
        <v>56</v>
      </c>
      <c r="H8" s="20"/>
    </row>
    <row r="9" spans="1:8" x14ac:dyDescent="0.2">
      <c r="A9" s="22" t="s">
        <v>53</v>
      </c>
      <c r="B9" s="23" t="s">
        <v>54</v>
      </c>
      <c r="C9" s="25" t="s">
        <v>1</v>
      </c>
      <c r="D9" s="26"/>
      <c r="E9" s="26"/>
      <c r="F9" s="27" t="s">
        <v>68</v>
      </c>
      <c r="G9" s="22" t="s">
        <v>69</v>
      </c>
      <c r="H9" s="18" t="s">
        <v>55</v>
      </c>
    </row>
    <row r="10" spans="1:8" ht="25.5" x14ac:dyDescent="0.2">
      <c r="A10" s="22"/>
      <c r="B10" s="24" t="s">
        <v>0</v>
      </c>
      <c r="C10" s="16" t="s">
        <v>2</v>
      </c>
      <c r="D10" s="16" t="s">
        <v>3</v>
      </c>
      <c r="E10" s="16" t="s">
        <v>4</v>
      </c>
      <c r="F10" s="28"/>
      <c r="G10" s="22"/>
      <c r="H10" s="18"/>
    </row>
    <row r="11" spans="1:8" x14ac:dyDescent="0.2">
      <c r="A11" s="4" t="s">
        <v>5</v>
      </c>
      <c r="B11" s="7" t="s">
        <v>6</v>
      </c>
      <c r="C11" s="5">
        <v>1995.3</v>
      </c>
      <c r="D11" s="5"/>
      <c r="E11" s="5">
        <v>1995.3</v>
      </c>
      <c r="F11" s="6">
        <f>F12+F14+F22+F30+F32+F19</f>
        <v>465.59999999999997</v>
      </c>
      <c r="G11" s="6">
        <f>G12+G14+G22+G30+G32+G19</f>
        <v>446.19999999999993</v>
      </c>
      <c r="H11" s="8">
        <f>G11/F11*100</f>
        <v>95.833333333333329</v>
      </c>
    </row>
    <row r="12" spans="1:8" x14ac:dyDescent="0.2">
      <c r="A12" s="4" t="s">
        <v>7</v>
      </c>
      <c r="B12" s="7" t="s">
        <v>8</v>
      </c>
      <c r="C12" s="5">
        <v>601.5</v>
      </c>
      <c r="D12" s="5"/>
      <c r="E12" s="5">
        <v>601.5</v>
      </c>
      <c r="F12" s="6">
        <f>F13</f>
        <v>139.5</v>
      </c>
      <c r="G12" s="6">
        <f>G13</f>
        <v>139.5</v>
      </c>
      <c r="H12" s="8">
        <f t="shared" ref="H12:H47" si="0">G12/F12*100</f>
        <v>100</v>
      </c>
    </row>
    <row r="13" spans="1:8" x14ac:dyDescent="0.2">
      <c r="A13" s="4" t="s">
        <v>9</v>
      </c>
      <c r="B13" s="7" t="s">
        <v>10</v>
      </c>
      <c r="C13" s="5">
        <v>601.5</v>
      </c>
      <c r="D13" s="5"/>
      <c r="E13" s="5">
        <v>601.5</v>
      </c>
      <c r="F13" s="6">
        <v>139.5</v>
      </c>
      <c r="G13" s="6">
        <v>139.5</v>
      </c>
      <c r="H13" s="8">
        <f t="shared" si="0"/>
        <v>100</v>
      </c>
    </row>
    <row r="14" spans="1:8" ht="38.25" x14ac:dyDescent="0.2">
      <c r="A14" s="4" t="s">
        <v>11</v>
      </c>
      <c r="B14" s="7" t="s">
        <v>12</v>
      </c>
      <c r="C14" s="5">
        <v>952</v>
      </c>
      <c r="D14" s="5"/>
      <c r="E14" s="5">
        <v>952</v>
      </c>
      <c r="F14" s="6">
        <f>F15+F16+F17+F18</f>
        <v>280.7</v>
      </c>
      <c r="G14" s="6">
        <f>G15+G16+G17+G18</f>
        <v>262.49999999999994</v>
      </c>
      <c r="H14" s="8">
        <f t="shared" si="0"/>
        <v>93.516209476309214</v>
      </c>
    </row>
    <row r="15" spans="1:8" ht="76.5" x14ac:dyDescent="0.2">
      <c r="A15" s="4" t="s">
        <v>13</v>
      </c>
      <c r="B15" s="7" t="s">
        <v>14</v>
      </c>
      <c r="C15" s="5">
        <v>382</v>
      </c>
      <c r="D15" s="5"/>
      <c r="E15" s="5">
        <v>382</v>
      </c>
      <c r="F15" s="6">
        <v>119.1</v>
      </c>
      <c r="G15" s="6">
        <v>119.1</v>
      </c>
      <c r="H15" s="8">
        <f t="shared" si="0"/>
        <v>100</v>
      </c>
    </row>
    <row r="16" spans="1:8" ht="102" x14ac:dyDescent="0.2">
      <c r="A16" s="4" t="s">
        <v>15</v>
      </c>
      <c r="B16" s="7" t="s">
        <v>16</v>
      </c>
      <c r="C16" s="5">
        <v>4</v>
      </c>
      <c r="D16" s="5"/>
      <c r="E16" s="5">
        <v>4</v>
      </c>
      <c r="F16" s="6">
        <v>0.8</v>
      </c>
      <c r="G16" s="6">
        <v>0.8</v>
      </c>
      <c r="H16" s="8">
        <f t="shared" si="0"/>
        <v>100</v>
      </c>
    </row>
    <row r="17" spans="1:8" ht="76.5" x14ac:dyDescent="0.2">
      <c r="A17" s="4" t="s">
        <v>17</v>
      </c>
      <c r="B17" s="7" t="s">
        <v>18</v>
      </c>
      <c r="C17" s="5">
        <v>639</v>
      </c>
      <c r="D17" s="5"/>
      <c r="E17" s="5">
        <v>639</v>
      </c>
      <c r="F17" s="6">
        <v>167.2</v>
      </c>
      <c r="G17" s="6">
        <v>167.2</v>
      </c>
      <c r="H17" s="8">
        <f t="shared" si="0"/>
        <v>100</v>
      </c>
    </row>
    <row r="18" spans="1:8" ht="76.5" x14ac:dyDescent="0.2">
      <c r="A18" s="4" t="s">
        <v>19</v>
      </c>
      <c r="B18" s="7" t="s">
        <v>20</v>
      </c>
      <c r="C18" s="5">
        <v>-73</v>
      </c>
      <c r="D18" s="5"/>
      <c r="E18" s="5">
        <v>-73</v>
      </c>
      <c r="F18" s="6">
        <v>-6.4</v>
      </c>
      <c r="G18" s="6">
        <v>-24.6</v>
      </c>
      <c r="H18" s="8">
        <f t="shared" si="0"/>
        <v>384.375</v>
      </c>
    </row>
    <row r="19" spans="1:8" x14ac:dyDescent="0.2">
      <c r="A19" s="4" t="s">
        <v>72</v>
      </c>
      <c r="B19" s="7" t="s">
        <v>75</v>
      </c>
      <c r="C19" s="5"/>
      <c r="D19" s="5"/>
      <c r="E19" s="5"/>
      <c r="F19" s="6">
        <f>F20</f>
        <v>1.2</v>
      </c>
      <c r="G19" s="6">
        <f>G20</f>
        <v>0</v>
      </c>
      <c r="H19" s="8">
        <f t="shared" si="0"/>
        <v>0</v>
      </c>
    </row>
    <row r="20" spans="1:8" ht="25.5" x14ac:dyDescent="0.2">
      <c r="A20" s="4" t="s">
        <v>73</v>
      </c>
      <c r="B20" s="7" t="s">
        <v>76</v>
      </c>
      <c r="C20" s="5"/>
      <c r="D20" s="5"/>
      <c r="E20" s="5"/>
      <c r="F20" s="6">
        <f>F21</f>
        <v>1.2</v>
      </c>
      <c r="G20" s="6">
        <f>G21</f>
        <v>0</v>
      </c>
      <c r="H20" s="8">
        <f t="shared" si="0"/>
        <v>0</v>
      </c>
    </row>
    <row r="21" spans="1:8" ht="54" customHeight="1" x14ac:dyDescent="0.2">
      <c r="A21" s="4" t="s">
        <v>74</v>
      </c>
      <c r="B21" s="7" t="s">
        <v>77</v>
      </c>
      <c r="C21" s="5"/>
      <c r="D21" s="5"/>
      <c r="E21" s="5"/>
      <c r="F21" s="6">
        <v>1.2</v>
      </c>
      <c r="G21" s="6">
        <v>0</v>
      </c>
      <c r="H21" s="8">
        <f t="shared" si="0"/>
        <v>0</v>
      </c>
    </row>
    <row r="22" spans="1:8" x14ac:dyDescent="0.2">
      <c r="A22" s="4" t="s">
        <v>21</v>
      </c>
      <c r="B22" s="7" t="s">
        <v>22</v>
      </c>
      <c r="C22" s="5">
        <v>299.60000000000002</v>
      </c>
      <c r="D22" s="5"/>
      <c r="E22" s="5">
        <v>299.60000000000002</v>
      </c>
      <c r="F22" s="6">
        <f>F23+F26</f>
        <v>15.6</v>
      </c>
      <c r="G22" s="6">
        <f>G23+G26</f>
        <v>15.6</v>
      </c>
      <c r="H22" s="8">
        <f t="shared" si="0"/>
        <v>100</v>
      </c>
    </row>
    <row r="23" spans="1:8" x14ac:dyDescent="0.2">
      <c r="A23" s="4" t="s">
        <v>23</v>
      </c>
      <c r="B23" s="7" t="s">
        <v>24</v>
      </c>
      <c r="C23" s="5">
        <v>109.5</v>
      </c>
      <c r="D23" s="5"/>
      <c r="E23" s="5">
        <v>109.5</v>
      </c>
      <c r="F23" s="6">
        <f>F24+F25</f>
        <v>7.8</v>
      </c>
      <c r="G23" s="6">
        <f>G24+G25</f>
        <v>7.8</v>
      </c>
      <c r="H23" s="8">
        <f t="shared" si="0"/>
        <v>100</v>
      </c>
    </row>
    <row r="24" spans="1:8" ht="89.25" x14ac:dyDescent="0.2">
      <c r="A24" s="4" t="s">
        <v>25</v>
      </c>
      <c r="B24" s="7" t="s">
        <v>26</v>
      </c>
      <c r="C24" s="5">
        <v>109.5</v>
      </c>
      <c r="D24" s="5"/>
      <c r="E24" s="5">
        <v>109.5</v>
      </c>
      <c r="F24" s="6">
        <v>7.5</v>
      </c>
      <c r="G24" s="6">
        <v>7.5</v>
      </c>
      <c r="H24" s="8">
        <f t="shared" si="0"/>
        <v>100</v>
      </c>
    </row>
    <row r="25" spans="1:8" ht="69" customHeight="1" x14ac:dyDescent="0.2">
      <c r="A25" s="4" t="s">
        <v>78</v>
      </c>
      <c r="B25" s="7" t="s">
        <v>79</v>
      </c>
      <c r="C25" s="5"/>
      <c r="D25" s="5"/>
      <c r="E25" s="5"/>
      <c r="F25" s="6">
        <v>0.3</v>
      </c>
      <c r="G25" s="6">
        <v>0.3</v>
      </c>
      <c r="H25" s="8">
        <f t="shared" si="0"/>
        <v>100</v>
      </c>
    </row>
    <row r="26" spans="1:8" x14ac:dyDescent="0.2">
      <c r="A26" s="4" t="s">
        <v>27</v>
      </c>
      <c r="B26" s="7" t="s">
        <v>28</v>
      </c>
      <c r="C26" s="5">
        <v>190.1</v>
      </c>
      <c r="D26" s="5"/>
      <c r="E26" s="5">
        <v>190.1</v>
      </c>
      <c r="F26" s="6">
        <f>F27+F28+F29</f>
        <v>7.8</v>
      </c>
      <c r="G26" s="6">
        <f>G27+G28+G29</f>
        <v>7.8</v>
      </c>
      <c r="H26" s="8">
        <f t="shared" si="0"/>
        <v>100</v>
      </c>
    </row>
    <row r="27" spans="1:8" ht="76.5" x14ac:dyDescent="0.2">
      <c r="A27" s="4" t="s">
        <v>29</v>
      </c>
      <c r="B27" s="7" t="s">
        <v>30</v>
      </c>
      <c r="C27" s="5">
        <v>20</v>
      </c>
      <c r="D27" s="5"/>
      <c r="E27" s="5">
        <v>20</v>
      </c>
      <c r="F27" s="6">
        <v>2.7</v>
      </c>
      <c r="G27" s="6">
        <v>2.7</v>
      </c>
      <c r="H27" s="8">
        <f t="shared" si="0"/>
        <v>100</v>
      </c>
    </row>
    <row r="28" spans="1:8" ht="79.5" customHeight="1" x14ac:dyDescent="0.2">
      <c r="A28" s="4" t="s">
        <v>31</v>
      </c>
      <c r="B28" s="7" t="s">
        <v>32</v>
      </c>
      <c r="C28" s="5">
        <v>170.1</v>
      </c>
      <c r="D28" s="5"/>
      <c r="E28" s="5">
        <v>170.1</v>
      </c>
      <c r="F28" s="6">
        <v>4.8</v>
      </c>
      <c r="G28" s="6">
        <v>4.8</v>
      </c>
      <c r="H28" s="8">
        <f t="shared" si="0"/>
        <v>100</v>
      </c>
    </row>
    <row r="29" spans="1:8" ht="55.5" customHeight="1" x14ac:dyDescent="0.2">
      <c r="A29" s="4" t="s">
        <v>80</v>
      </c>
      <c r="B29" s="7" t="s">
        <v>81</v>
      </c>
      <c r="C29" s="5"/>
      <c r="D29" s="5"/>
      <c r="E29" s="5"/>
      <c r="F29" s="6">
        <v>0.3</v>
      </c>
      <c r="G29" s="6">
        <v>0.3</v>
      </c>
      <c r="H29" s="8">
        <f t="shared" si="0"/>
        <v>100</v>
      </c>
    </row>
    <row r="30" spans="1:8" x14ac:dyDescent="0.2">
      <c r="A30" s="4" t="s">
        <v>33</v>
      </c>
      <c r="B30" s="7" t="s">
        <v>34</v>
      </c>
      <c r="C30" s="5">
        <v>16.600000000000001</v>
      </c>
      <c r="D30" s="5"/>
      <c r="E30" s="5">
        <v>16.600000000000001</v>
      </c>
      <c r="F30" s="6">
        <f>F31</f>
        <v>4.4000000000000004</v>
      </c>
      <c r="G30" s="6">
        <f>G31</f>
        <v>4.4000000000000004</v>
      </c>
      <c r="H30" s="8">
        <f t="shared" si="0"/>
        <v>100</v>
      </c>
    </row>
    <row r="31" spans="1:8" ht="89.25" x14ac:dyDescent="0.2">
      <c r="A31" s="4" t="s">
        <v>36</v>
      </c>
      <c r="B31" s="7" t="s">
        <v>35</v>
      </c>
      <c r="C31" s="5">
        <v>16.600000000000001</v>
      </c>
      <c r="D31" s="5"/>
      <c r="E31" s="5">
        <v>16.600000000000001</v>
      </c>
      <c r="F31" s="6">
        <v>4.4000000000000004</v>
      </c>
      <c r="G31" s="6">
        <v>4.4000000000000004</v>
      </c>
      <c r="H31" s="8">
        <f t="shared" si="0"/>
        <v>100</v>
      </c>
    </row>
    <row r="32" spans="1:8" ht="51" x14ac:dyDescent="0.2">
      <c r="A32" s="4" t="s">
        <v>37</v>
      </c>
      <c r="B32" s="7" t="s">
        <v>38</v>
      </c>
      <c r="C32" s="5">
        <v>120.9</v>
      </c>
      <c r="D32" s="5"/>
      <c r="E32" s="5">
        <v>120.9</v>
      </c>
      <c r="F32" s="6">
        <f>F34+F33</f>
        <v>24.200000000000003</v>
      </c>
      <c r="G32" s="6">
        <f>G34+G33</f>
        <v>24.2</v>
      </c>
      <c r="H32" s="8">
        <f>G32/F32*100</f>
        <v>99.999999999999986</v>
      </c>
    </row>
    <row r="33" spans="1:8" ht="76.5" x14ac:dyDescent="0.2">
      <c r="A33" s="4" t="s">
        <v>39</v>
      </c>
      <c r="B33" s="7" t="s">
        <v>40</v>
      </c>
      <c r="C33" s="5">
        <v>87.4</v>
      </c>
      <c r="D33" s="5"/>
      <c r="E33" s="5">
        <v>87.4</v>
      </c>
      <c r="F33" s="6">
        <v>17.3</v>
      </c>
      <c r="G33" s="6">
        <v>24.2</v>
      </c>
      <c r="H33" s="8">
        <f t="shared" ref="H33:H34" si="1">G33/F33*100</f>
        <v>139.88439306358379</v>
      </c>
    </row>
    <row r="34" spans="1:8" ht="97.15" customHeight="1" x14ac:dyDescent="0.2">
      <c r="A34" s="4" t="s">
        <v>82</v>
      </c>
      <c r="B34" s="7" t="s">
        <v>64</v>
      </c>
      <c r="C34" s="5">
        <v>87.4</v>
      </c>
      <c r="D34" s="5"/>
      <c r="E34" s="5">
        <v>87.4</v>
      </c>
      <c r="F34" s="6">
        <v>6.9</v>
      </c>
      <c r="G34" s="6">
        <v>0</v>
      </c>
      <c r="H34" s="8">
        <f t="shared" si="1"/>
        <v>0</v>
      </c>
    </row>
    <row r="35" spans="1:8" x14ac:dyDescent="0.2">
      <c r="A35" s="4" t="s">
        <v>41</v>
      </c>
      <c r="B35" s="7" t="s">
        <v>42</v>
      </c>
      <c r="C35" s="5">
        <v>16944.599999999999</v>
      </c>
      <c r="D35" s="5">
        <v>14720.06</v>
      </c>
      <c r="E35" s="5">
        <v>31664.66</v>
      </c>
      <c r="F35" s="6">
        <f>F36+F44</f>
        <v>15265.599999999999</v>
      </c>
      <c r="G35" s="6">
        <f>G36+G44</f>
        <v>14996.999999999998</v>
      </c>
      <c r="H35" s="8">
        <f t="shared" si="0"/>
        <v>98.24048841840478</v>
      </c>
    </row>
    <row r="36" spans="1:8" ht="38.25" x14ac:dyDescent="0.2">
      <c r="A36" s="4" t="s">
        <v>43</v>
      </c>
      <c r="B36" s="7" t="s">
        <v>44</v>
      </c>
      <c r="C36" s="5">
        <v>16944.599999999999</v>
      </c>
      <c r="D36" s="5">
        <v>14720.06</v>
      </c>
      <c r="E36" s="5">
        <v>31664.66</v>
      </c>
      <c r="F36" s="6">
        <f>F37+F39+F41</f>
        <v>15216.699999999999</v>
      </c>
      <c r="G36" s="6">
        <f>G37+G39+G41</f>
        <v>14948.099999999999</v>
      </c>
      <c r="H36" s="8">
        <f t="shared" si="0"/>
        <v>98.234834096748969</v>
      </c>
    </row>
    <row r="37" spans="1:8" ht="25.5" x14ac:dyDescent="0.2">
      <c r="A37" s="4" t="s">
        <v>57</v>
      </c>
      <c r="B37" s="7" t="s">
        <v>45</v>
      </c>
      <c r="C37" s="5">
        <v>3607.5</v>
      </c>
      <c r="D37" s="5"/>
      <c r="E37" s="5">
        <v>3607.5</v>
      </c>
      <c r="F37" s="6">
        <f>F38</f>
        <v>1434.5</v>
      </c>
      <c r="G37" s="6">
        <f>G38</f>
        <v>1434.5</v>
      </c>
      <c r="H37" s="8">
        <f t="shared" si="0"/>
        <v>100</v>
      </c>
    </row>
    <row r="38" spans="1:8" ht="25.5" x14ac:dyDescent="0.2">
      <c r="A38" s="4" t="s">
        <v>58</v>
      </c>
      <c r="B38" s="7" t="s">
        <v>46</v>
      </c>
      <c r="C38" s="5">
        <v>3607.5</v>
      </c>
      <c r="D38" s="5"/>
      <c r="E38" s="5">
        <v>3607.5</v>
      </c>
      <c r="F38" s="6">
        <v>1434.5</v>
      </c>
      <c r="G38" s="6">
        <v>1434.5</v>
      </c>
      <c r="H38" s="8">
        <f t="shared" si="0"/>
        <v>100</v>
      </c>
    </row>
    <row r="39" spans="1:8" ht="26.25" customHeight="1" x14ac:dyDescent="0.2">
      <c r="A39" s="4" t="s">
        <v>59</v>
      </c>
      <c r="B39" s="7" t="s">
        <v>47</v>
      </c>
      <c r="C39" s="5"/>
      <c r="D39" s="5">
        <v>1126.4000000000001</v>
      </c>
      <c r="E39" s="5">
        <v>1126.4000000000001</v>
      </c>
      <c r="F39" s="6">
        <f>F40</f>
        <v>94.8</v>
      </c>
      <c r="G39" s="6">
        <f>G40</f>
        <v>94.8</v>
      </c>
      <c r="H39" s="8">
        <f t="shared" si="0"/>
        <v>100</v>
      </c>
    </row>
    <row r="40" spans="1:8" ht="51.75" customHeight="1" x14ac:dyDescent="0.2">
      <c r="A40" s="4" t="s">
        <v>60</v>
      </c>
      <c r="B40" s="7" t="s">
        <v>48</v>
      </c>
      <c r="C40" s="5"/>
      <c r="D40" s="5">
        <v>284.89999999999998</v>
      </c>
      <c r="E40" s="5">
        <v>284.89999999999998</v>
      </c>
      <c r="F40" s="6">
        <v>94.8</v>
      </c>
      <c r="G40" s="6">
        <v>94.8</v>
      </c>
      <c r="H40" s="8">
        <f t="shared" si="0"/>
        <v>100</v>
      </c>
    </row>
    <row r="41" spans="1:8" ht="16.5" customHeight="1" x14ac:dyDescent="0.2">
      <c r="A41" s="4" t="s">
        <v>61</v>
      </c>
      <c r="B41" s="7" t="s">
        <v>49</v>
      </c>
      <c r="C41" s="5">
        <v>13337.1</v>
      </c>
      <c r="D41" s="5">
        <v>13593.66</v>
      </c>
      <c r="E41" s="5">
        <v>26930.76</v>
      </c>
      <c r="F41" s="6">
        <f>F42</f>
        <v>13687.4</v>
      </c>
      <c r="G41" s="6">
        <f>G42</f>
        <v>13418.8</v>
      </c>
      <c r="H41" s="8">
        <f t="shared" si="0"/>
        <v>98.037611233689375</v>
      </c>
    </row>
    <row r="42" spans="1:8" ht="28.5" customHeight="1" x14ac:dyDescent="0.2">
      <c r="A42" s="4" t="s">
        <v>62</v>
      </c>
      <c r="B42" s="7" t="s">
        <v>50</v>
      </c>
      <c r="C42" s="5">
        <v>13337.1</v>
      </c>
      <c r="D42" s="5">
        <v>13593.66</v>
      </c>
      <c r="E42" s="5">
        <v>26930.76</v>
      </c>
      <c r="F42" s="6">
        <f>F43</f>
        <v>13687.4</v>
      </c>
      <c r="G42" s="6">
        <f>G43</f>
        <v>13418.8</v>
      </c>
      <c r="H42" s="8">
        <f t="shared" si="0"/>
        <v>98.037611233689375</v>
      </c>
    </row>
    <row r="43" spans="1:8" ht="29.25" customHeight="1" x14ac:dyDescent="0.2">
      <c r="A43" s="4" t="s">
        <v>63</v>
      </c>
      <c r="B43" s="7" t="s">
        <v>51</v>
      </c>
      <c r="C43" s="5">
        <v>13337.1</v>
      </c>
      <c r="D43" s="5">
        <v>13593.66</v>
      </c>
      <c r="E43" s="5">
        <v>26930.76</v>
      </c>
      <c r="F43" s="6">
        <v>13687.4</v>
      </c>
      <c r="G43" s="6">
        <v>13418.8</v>
      </c>
      <c r="H43" s="8">
        <f>G43/F43*100</f>
        <v>98.037611233689375</v>
      </c>
    </row>
    <row r="44" spans="1:8" ht="23.25" customHeight="1" x14ac:dyDescent="0.2">
      <c r="A44" s="4" t="s">
        <v>84</v>
      </c>
      <c r="B44" s="7" t="s">
        <v>83</v>
      </c>
      <c r="C44" s="5"/>
      <c r="D44" s="5"/>
      <c r="E44" s="5"/>
      <c r="F44" s="6">
        <f>F45</f>
        <v>48.9</v>
      </c>
      <c r="G44" s="6">
        <f>G45</f>
        <v>48.9</v>
      </c>
      <c r="H44" s="8">
        <f t="shared" ref="H44:H46" si="2">G44/F44*100</f>
        <v>100</v>
      </c>
    </row>
    <row r="45" spans="1:8" ht="30" customHeight="1" x14ac:dyDescent="0.2">
      <c r="A45" s="4" t="s">
        <v>85</v>
      </c>
      <c r="B45" s="7" t="s">
        <v>86</v>
      </c>
      <c r="C45" s="5"/>
      <c r="D45" s="5"/>
      <c r="E45" s="5"/>
      <c r="F45" s="6">
        <f>F46</f>
        <v>48.9</v>
      </c>
      <c r="G45" s="6">
        <f>G46</f>
        <v>48.9</v>
      </c>
      <c r="H45" s="8">
        <f t="shared" si="2"/>
        <v>100</v>
      </c>
    </row>
    <row r="46" spans="1:8" ht="27" customHeight="1" x14ac:dyDescent="0.2">
      <c r="A46" s="4" t="s">
        <v>87</v>
      </c>
      <c r="B46" s="7" t="s">
        <v>86</v>
      </c>
      <c r="C46" s="5"/>
      <c r="D46" s="5"/>
      <c r="E46" s="5"/>
      <c r="F46" s="6">
        <v>48.9</v>
      </c>
      <c r="G46" s="6">
        <v>48.9</v>
      </c>
      <c r="H46" s="8">
        <f t="shared" si="2"/>
        <v>100</v>
      </c>
    </row>
    <row r="47" spans="1:8" ht="12.75" customHeight="1" x14ac:dyDescent="0.2">
      <c r="A47" s="4" t="s">
        <v>52</v>
      </c>
      <c r="B47" s="17"/>
      <c r="C47" s="5">
        <v>18939.900000000001</v>
      </c>
      <c r="D47" s="5">
        <v>14720.06</v>
      </c>
      <c r="E47" s="5">
        <v>33659.96</v>
      </c>
      <c r="F47" s="6">
        <f>F35+F11</f>
        <v>15731.199999999999</v>
      </c>
      <c r="G47" s="6">
        <f>G35+G11</f>
        <v>15443.199999999999</v>
      </c>
      <c r="H47" s="8">
        <f t="shared" si="0"/>
        <v>98.169243287225385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2020-05-21T06:36:09Z</cp:lastPrinted>
  <dcterms:created xsi:type="dcterms:W3CDTF">2018-05-23T07:42:48Z</dcterms:created>
  <dcterms:modified xsi:type="dcterms:W3CDTF">2020-05-21T06:36:12Z</dcterms:modified>
</cp:coreProperties>
</file>